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2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49" i="9" l="1"/>
  <c r="F84" i="9" l="1"/>
  <c r="F59" i="9" l="1"/>
  <c r="F69" i="9" l="1"/>
  <c r="F64" i="9" s="1"/>
  <c r="F41" i="9"/>
  <c r="F27" i="9"/>
  <c r="F20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<sst xmlns="http://schemas.openxmlformats.org/spreadsheetml/2006/main" count="168" uniqueCount="135">
  <si>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</si>
  <si>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</si>
  <si>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</si>
  <si>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</si>
  <si>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</si>
  <si>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</si>
  <si>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</si>
  <si>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</si>
  <si>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</si>
  <si>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</si>
  <si>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</si>
  <si>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</si>
  <si>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</si>
  <si>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</si>
  <si>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</si>
  <si>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</si>
  <si>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</si>
  <si>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</si>
  <si>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</si>
  <si>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</si>
  <si>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</si>
  <si>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</si>
  <si>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</si>
  <si>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</si>
  <si>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</si>
  <si>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</si>
  <si>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</si>
  <si>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</si>
  <si>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</si>
  <si>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</si>
  <si>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</si>
  <si>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</si>
  <si>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</si>
  <si>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</si>
  <si>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</si>
  <si>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</si>
  <si>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</si>
  <si>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</si>
  <si>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</si>
  <si>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</si>
  <si>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</si>
  <si>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</si>
  <si>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</si>
  <si>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</si>
  <si>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</si>
  <si>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</si>
  <si>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</si>
  <si>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</si>
  <si>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</si>
  <si>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</si>
  <si>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</si>
  <si>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</si>
  <si>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</si>
  <si>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</si>
  <si>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</si>
  <si>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</si>
  <si>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</si>
  <si>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</si>
  <si>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</si>
  <si>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</si>
  <si>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</si>
  <si>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</si>
  <si>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</si>
  <si>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</si>
  <si>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</si>
  <si>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</si>
  <si>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</si>
  <si>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</si>
  <si>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</si>
  <si>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</si>
  <si>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</si>
  <si>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</si>
  <si>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</si>
  <si>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</si>
  <si>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</si>
  <si>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</si>
  <si>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</si>
  <si>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</si>
  <si>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</si>
  <si>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</si>
  <si>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</si>
  <si>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</si>
  <si>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</si>
  <si>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</si>
  <si>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</si>
  <si>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</si>
  <si>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</si>
  <si>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</si>
  <si>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</si>
  <si>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</si>
  <si>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</si>
  <si>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</si>
  <si>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</si>
  <si>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</si>
  <si>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</si>
  <si>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</si>
  <si>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</si>
  <si>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</si>
  <si>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</si>
  <si>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</si>
  <si>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</si>
  <si>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</si>
  <si>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</si>
  <si>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</si>
  <si>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</si>
  <si>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</si>
  <si>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</si>
  <si>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</si>
  <si>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</si>
  <si>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</si>
  <si>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</si>
  <si>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</si>
  <si>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</si>
  <si>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</si>
  <si>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</si>
  <si>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</si>
  <si>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</si>
  <si>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</si>
  <si>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</si>
  <si>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</si>
  <si>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</si>
  <si>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</si>
  <si>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</si>
  <si>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</si>
  <si>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</si>
  <si>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</si>
  <si>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</si>
  <si>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</si>
  <si>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</si>
  <si>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</si>
  <si>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</si>
  <si>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</si>
  <si>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</si>
  <si>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</si>
  <si>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2018 M. KOVO 31 D. 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</si>
</sst>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 x14ac:dyDescent="0.25"/>
  <cols>
    <col min="1" max="1" width="9.109375" style="5"/>
    <col min="2" max="3" width="9.109375" style="68"/>
    <col min="4" max="4" width="9.109375" style="79"/>
    <col min="5" max="16384" width="9.10937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zoomScaleNormal="100" zoomScaleSheetLayoutView="100" workbookViewId="0">
      <selection activeCell="F57" sqref="F57"/>
    </sheetView>
  </sheetViews>
  <sheetFormatPr defaultColWidth="9.109375" defaultRowHeight="13.2" x14ac:dyDescent="0.25"/>
  <cols>
    <col min="1" max="1" width="10.5546875" style="12" customWidth="1"/>
    <col min="2" max="2" width="3.109375" style="13" customWidth="1"/>
    <col min="3" max="3" width="2.6640625" style="13" customWidth="1"/>
    <col min="4" max="4" width="46.5546875" style="13" customWidth="1"/>
    <col min="5" max="5" width="7.6640625" style="45" customWidth="1"/>
    <col min="6" max="6" width="11.88671875" style="12" customWidth="1"/>
    <col min="7" max="7" width="12.88671875" style="12" customWidth="1"/>
    <col min="8" max="16384" width="9.109375" style="12"/>
  </cols>
  <sheetData>
    <row r="1" spans="1:7" x14ac:dyDescent="0.25">
      <c r="A1" s="81"/>
      <c r="B1" s="45"/>
      <c r="C1" s="45"/>
      <c r="D1" s="45"/>
      <c r="E1" s="82"/>
      <c r="F1" s="81"/>
      <c r="G1" s="81"/>
    </row>
    <row r="2" spans="1:7" x14ac:dyDescent="0.25">
      <c r="E2" s="99" t="s">
        <v>93</v>
      </c>
      <c r="F2" s="100"/>
      <c r="G2" s="100"/>
    </row>
    <row r="3" spans="1:7" x14ac:dyDescent="0.25">
      <c r="E3" s="101" t="s">
        <v>110</v>
      </c>
      <c r="F3" s="102"/>
      <c r="G3" s="102"/>
    </row>
    <row r="5" spans="1:7" x14ac:dyDescent="0.25">
      <c r="A5" s="106" t="s">
        <v>92</v>
      </c>
      <c r="B5" s="107"/>
      <c r="C5" s="107"/>
      <c r="D5" s="107"/>
      <c r="E5" s="107"/>
      <c r="F5" s="105"/>
      <c r="G5" s="105"/>
    </row>
    <row r="6" spans="1:7" x14ac:dyDescent="0.25">
      <c r="A6" s="108"/>
      <c r="B6" s="108"/>
      <c r="C6" s="108"/>
      <c r="D6" s="108"/>
      <c r="E6" s="108"/>
      <c r="F6" s="108"/>
      <c r="G6" s="108"/>
    </row>
    <row r="7" spans="1:7" x14ac:dyDescent="0.25">
      <c r="A7" s="103" t="s">
        <v>127</v>
      </c>
      <c r="B7" s="104"/>
      <c r="C7" s="104"/>
      <c r="D7" s="104"/>
      <c r="E7" s="104"/>
      <c r="F7" s="105"/>
      <c r="G7" s="105"/>
    </row>
    <row r="8" spans="1:7" ht="3.75" customHeight="1" x14ac:dyDescent="0.25">
      <c r="A8" s="103"/>
      <c r="B8" s="104"/>
      <c r="C8" s="104"/>
      <c r="D8" s="104"/>
      <c r="E8" s="104"/>
      <c r="F8" s="105"/>
      <c r="G8" s="105"/>
    </row>
    <row r="9" spans="1:7" ht="12.75" customHeight="1" x14ac:dyDescent="0.25">
      <c r="A9" s="103" t="s">
        <v>128</v>
      </c>
      <c r="B9" s="104"/>
      <c r="C9" s="104"/>
      <c r="D9" s="104"/>
      <c r="E9" s="104"/>
      <c r="F9" s="105"/>
      <c r="G9" s="105"/>
    </row>
    <row r="10" spans="1:7" ht="4.5" customHeight="1" x14ac:dyDescent="0.25">
      <c r="A10" s="98"/>
      <c r="B10" s="114"/>
      <c r="C10" s="114"/>
      <c r="D10" s="114"/>
      <c r="E10" s="114"/>
      <c r="F10" s="115"/>
      <c r="G10" s="115"/>
    </row>
    <row r="11" spans="1:7" ht="0.75" hidden="1" customHeight="1" x14ac:dyDescent="0.25">
      <c r="A11" s="115"/>
      <c r="B11" s="115"/>
      <c r="C11" s="115"/>
      <c r="D11" s="115"/>
      <c r="E11" s="115"/>
      <c r="F11" s="115"/>
      <c r="G11" s="115"/>
    </row>
    <row r="12" spans="1:7" hidden="1" x14ac:dyDescent="0.25">
      <c r="A12" s="113"/>
      <c r="B12" s="105"/>
      <c r="C12" s="105"/>
      <c r="D12" s="105"/>
      <c r="E12" s="105"/>
    </row>
    <row r="13" spans="1:7" ht="8.25" customHeight="1" x14ac:dyDescent="0.25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5">
      <c r="A14" s="106" t="s">
        <v>134</v>
      </c>
      <c r="B14" s="107"/>
      <c r="C14" s="107"/>
      <c r="D14" s="107"/>
      <c r="E14" s="107"/>
      <c r="F14" s="116"/>
      <c r="G14" s="116"/>
    </row>
    <row r="15" spans="1:7" ht="4.5" customHeight="1" x14ac:dyDescent="0.25">
      <c r="A15" s="9"/>
      <c r="B15" s="71"/>
      <c r="C15" s="71"/>
      <c r="D15" s="71"/>
      <c r="E15" s="71"/>
      <c r="F15" s="72"/>
      <c r="G15" s="72"/>
    </row>
    <row r="16" spans="1:7" x14ac:dyDescent="0.25">
      <c r="A16" s="117">
        <v>43201</v>
      </c>
      <c r="B16" s="118"/>
      <c r="C16" s="118"/>
      <c r="D16" s="118"/>
      <c r="E16" s="118"/>
      <c r="F16" s="119"/>
      <c r="G16" s="119"/>
    </row>
    <row r="17" spans="1:7" x14ac:dyDescent="0.25">
      <c r="A17" s="103" t="s">
        <v>1</v>
      </c>
      <c r="B17" s="103"/>
      <c r="C17" s="103"/>
      <c r="D17" s="103"/>
      <c r="E17" s="103"/>
      <c r="F17" s="119"/>
      <c r="G17" s="119"/>
    </row>
    <row r="18" spans="1:7" ht="12.75" customHeight="1" x14ac:dyDescent="0.25">
      <c r="A18" s="9"/>
      <c r="B18" s="10"/>
      <c r="C18" s="10"/>
      <c r="D18" s="120" t="s">
        <v>133</v>
      </c>
      <c r="E18" s="120"/>
      <c r="F18" s="120"/>
      <c r="G18" s="120"/>
    </row>
    <row r="19" spans="1:7" ht="67.5" customHeight="1" x14ac:dyDescent="0.25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5">
      <c r="A20" s="1" t="s">
        <v>7</v>
      </c>
      <c r="B20" s="14" t="s">
        <v>8</v>
      </c>
      <c r="C20" s="34"/>
      <c r="D20" s="15"/>
      <c r="E20" s="48"/>
      <c r="F20" s="93">
        <f>SUM(F21,F27)</f>
        <v>1223847</v>
      </c>
      <c r="G20" s="93">
        <v>1234534</v>
      </c>
    </row>
    <row r="21" spans="1:7" s="13" customFormat="1" ht="12.75" customHeight="1" x14ac:dyDescent="0.25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5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5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5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5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5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5">
      <c r="A27" s="21" t="s">
        <v>16</v>
      </c>
      <c r="B27" s="22" t="s">
        <v>17</v>
      </c>
      <c r="C27" s="23"/>
      <c r="D27" s="24"/>
      <c r="E27" s="33"/>
      <c r="F27" s="16">
        <f>SUM(F28:F37)</f>
        <v>1223847</v>
      </c>
      <c r="G27" s="16">
        <v>1234534</v>
      </c>
    </row>
    <row r="28" spans="1:7" s="13" customFormat="1" ht="12.75" customHeight="1" x14ac:dyDescent="0.25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5">
      <c r="A29" s="25" t="s">
        <v>20</v>
      </c>
      <c r="B29" s="8"/>
      <c r="C29" s="46" t="s">
        <v>21</v>
      </c>
      <c r="D29" s="32"/>
      <c r="E29" s="47"/>
      <c r="F29" s="16">
        <v>1095973</v>
      </c>
      <c r="G29" s="16">
        <v>1100047</v>
      </c>
    </row>
    <row r="30" spans="1:7" s="13" customFormat="1" ht="12.75" customHeight="1" x14ac:dyDescent="0.25">
      <c r="A30" s="25" t="s">
        <v>22</v>
      </c>
      <c r="B30" s="8"/>
      <c r="C30" s="46" t="s">
        <v>23</v>
      </c>
      <c r="D30" s="32"/>
      <c r="E30" s="47"/>
      <c r="F30" s="16">
        <v>58500</v>
      </c>
      <c r="G30" s="16">
        <v>60000</v>
      </c>
    </row>
    <row r="31" spans="1:7" s="13" customFormat="1" ht="12.75" customHeight="1" x14ac:dyDescent="0.25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5">
      <c r="A32" s="25" t="s">
        <v>26</v>
      </c>
      <c r="B32" s="8"/>
      <c r="C32" s="46" t="s">
        <v>27</v>
      </c>
      <c r="D32" s="32"/>
      <c r="E32" s="47"/>
      <c r="F32" s="16">
        <v>18910</v>
      </c>
      <c r="G32" s="16">
        <v>20268</v>
      </c>
    </row>
    <row r="33" spans="1:7" s="13" customFormat="1" ht="12.75" customHeight="1" x14ac:dyDescent="0.25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5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5">
      <c r="A35" s="25" t="s">
        <v>32</v>
      </c>
      <c r="B35" s="8"/>
      <c r="C35" s="46" t="s">
        <v>33</v>
      </c>
      <c r="D35" s="32"/>
      <c r="E35" s="47"/>
      <c r="F35" s="16">
        <v>23138</v>
      </c>
      <c r="G35" s="16">
        <v>25844</v>
      </c>
    </row>
    <row r="36" spans="1:7" s="13" customFormat="1" ht="12.75" customHeight="1" x14ac:dyDescent="0.25">
      <c r="A36" s="25" t="s">
        <v>34</v>
      </c>
      <c r="B36" s="29"/>
      <c r="C36" s="49" t="s">
        <v>111</v>
      </c>
      <c r="D36" s="50"/>
      <c r="E36" s="47"/>
      <c r="F36" s="16">
        <v>27326</v>
      </c>
      <c r="G36" s="16">
        <v>28375</v>
      </c>
    </row>
    <row r="37" spans="1:7" s="13" customFormat="1" ht="12.75" customHeight="1" x14ac:dyDescent="0.25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5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5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5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5">
      <c r="A41" s="3" t="s">
        <v>46</v>
      </c>
      <c r="B41" s="73" t="s">
        <v>47</v>
      </c>
      <c r="C41" s="35"/>
      <c r="D41" s="74"/>
      <c r="E41" s="48"/>
      <c r="F41" s="93">
        <f>SUM(F42,F48,F49,F57)</f>
        <v>171237</v>
      </c>
      <c r="G41" s="93">
        <v>152406</v>
      </c>
    </row>
    <row r="42" spans="1:7" s="13" customFormat="1" ht="12.75" customHeight="1" x14ac:dyDescent="0.25">
      <c r="A42" s="62" t="s">
        <v>9</v>
      </c>
      <c r="B42" s="54" t="s">
        <v>48</v>
      </c>
      <c r="C42" s="56"/>
      <c r="D42" s="75"/>
      <c r="E42" s="33"/>
      <c r="F42" s="13">
        <v>15141</v>
      </c>
      <c r="G42" s="16">
        <v>13688</v>
      </c>
    </row>
    <row r="43" spans="1:7" s="13" customFormat="1" ht="12.75" customHeight="1" x14ac:dyDescent="0.25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5">
      <c r="A44" s="20" t="s">
        <v>12</v>
      </c>
      <c r="B44" s="29"/>
      <c r="C44" s="49" t="s">
        <v>89</v>
      </c>
      <c r="D44" s="50"/>
      <c r="E44" s="94"/>
      <c r="F44" s="13">
        <v>15141</v>
      </c>
      <c r="G44" s="16">
        <v>13689</v>
      </c>
    </row>
    <row r="45" spans="1:7" s="13" customFormat="1" x14ac:dyDescent="0.25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5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5">
      <c r="A47" s="20" t="s">
        <v>91</v>
      </c>
      <c r="B47" s="35"/>
      <c r="C47" s="122" t="s">
        <v>125</v>
      </c>
      <c r="D47" s="123"/>
      <c r="E47" s="94"/>
      <c r="F47" s="16"/>
      <c r="G47" s="16"/>
    </row>
    <row r="48" spans="1:7" s="13" customFormat="1" ht="12.75" customHeight="1" x14ac:dyDescent="0.25">
      <c r="A48" s="62" t="s">
        <v>16</v>
      </c>
      <c r="B48" s="76" t="s">
        <v>107</v>
      </c>
      <c r="C48" s="59"/>
      <c r="D48" s="77"/>
      <c r="E48" s="33"/>
      <c r="G48" s="16">
        <v>137</v>
      </c>
    </row>
    <row r="49" spans="1:7" s="13" customFormat="1" ht="12.75" customHeight="1" x14ac:dyDescent="0.25">
      <c r="A49" s="62" t="s">
        <v>36</v>
      </c>
      <c r="B49" s="54" t="s">
        <v>96</v>
      </c>
      <c r="C49" s="56"/>
      <c r="D49" s="75"/>
      <c r="E49" s="33"/>
      <c r="F49" s="16">
        <f>SUM(F50:F55)</f>
        <v>101700</v>
      </c>
      <c r="G49" s="16">
        <v>74957</v>
      </c>
    </row>
    <row r="50" spans="1:7" s="13" customFormat="1" ht="12.75" customHeight="1" x14ac:dyDescent="0.25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5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5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5">
      <c r="A53" s="20" t="s">
        <v>41</v>
      </c>
      <c r="B53" s="29"/>
      <c r="C53" s="122" t="s">
        <v>88</v>
      </c>
      <c r="D53" s="123"/>
      <c r="E53" s="96"/>
      <c r="F53" s="16">
        <v>1250</v>
      </c>
      <c r="G53" s="16">
        <v>1624</v>
      </c>
    </row>
    <row r="54" spans="1:7" s="13" customFormat="1" ht="12.75" customHeight="1" x14ac:dyDescent="0.25">
      <c r="A54" s="20" t="s">
        <v>42</v>
      </c>
      <c r="B54" s="29"/>
      <c r="C54" s="49" t="s">
        <v>82</v>
      </c>
      <c r="D54" s="50"/>
      <c r="E54" s="96"/>
      <c r="F54" s="16">
        <v>88664</v>
      </c>
      <c r="G54" s="16">
        <v>73333</v>
      </c>
    </row>
    <row r="55" spans="1:7" s="13" customFormat="1" ht="12.75" customHeight="1" x14ac:dyDescent="0.25">
      <c r="A55" s="20" t="s">
        <v>43</v>
      </c>
      <c r="B55" s="29"/>
      <c r="C55" s="49" t="s">
        <v>52</v>
      </c>
      <c r="D55" s="50"/>
      <c r="E55" s="33"/>
      <c r="F55" s="16">
        <v>11786</v>
      </c>
      <c r="G55" s="16"/>
    </row>
    <row r="56" spans="1:7" s="13" customFormat="1" ht="12.75" customHeight="1" x14ac:dyDescent="0.25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5">
      <c r="A57" s="62" t="s">
        <v>54</v>
      </c>
      <c r="B57" s="4" t="s">
        <v>55</v>
      </c>
      <c r="C57" s="4"/>
      <c r="D57" s="66"/>
      <c r="E57" s="33"/>
      <c r="F57" s="13">
        <v>54396</v>
      </c>
      <c r="G57" s="16">
        <v>63624</v>
      </c>
    </row>
    <row r="58" spans="1:7" s="13" customFormat="1" ht="12.75" customHeight="1" x14ac:dyDescent="0.25">
      <c r="A58" s="33"/>
      <c r="B58" s="22" t="s">
        <v>56</v>
      </c>
      <c r="C58" s="23"/>
      <c r="D58" s="24"/>
      <c r="E58" s="33"/>
      <c r="F58" s="93">
        <f>SUM(F20,F41)</f>
        <v>1395084</v>
      </c>
      <c r="G58" s="93">
        <v>1386940</v>
      </c>
    </row>
    <row r="59" spans="1:7" s="13" customFormat="1" ht="12.75" customHeight="1" x14ac:dyDescent="0.25">
      <c r="A59" s="1" t="s">
        <v>57</v>
      </c>
      <c r="B59" s="14" t="s">
        <v>58</v>
      </c>
      <c r="C59" s="14"/>
      <c r="D59" s="80"/>
      <c r="E59" s="33"/>
      <c r="F59" s="93">
        <f>SUM(F60:F63)</f>
        <v>1288610</v>
      </c>
      <c r="G59" s="93">
        <v>1306012</v>
      </c>
    </row>
    <row r="60" spans="1:7" s="13" customFormat="1" ht="12.75" customHeight="1" x14ac:dyDescent="0.25">
      <c r="A60" s="33" t="s">
        <v>9</v>
      </c>
      <c r="B60" s="7" t="s">
        <v>59</v>
      </c>
      <c r="C60" s="7"/>
      <c r="D60" s="48"/>
      <c r="E60" s="33"/>
      <c r="F60" s="16">
        <v>280447</v>
      </c>
      <c r="G60" s="16">
        <v>282551</v>
      </c>
    </row>
    <row r="61" spans="1:7" s="13" customFormat="1" ht="12.75" customHeight="1" x14ac:dyDescent="0.25">
      <c r="A61" s="21" t="s">
        <v>16</v>
      </c>
      <c r="B61" s="22" t="s">
        <v>60</v>
      </c>
      <c r="C61" s="23"/>
      <c r="D61" s="24"/>
      <c r="E61" s="21"/>
      <c r="F61" s="16">
        <v>422505</v>
      </c>
      <c r="G61" s="16">
        <v>425740</v>
      </c>
    </row>
    <row r="62" spans="1:7" s="13" customFormat="1" ht="12.75" customHeight="1" x14ac:dyDescent="0.25">
      <c r="A62" s="33" t="s">
        <v>36</v>
      </c>
      <c r="B62" s="124" t="s">
        <v>102</v>
      </c>
      <c r="C62" s="125"/>
      <c r="D62" s="126"/>
      <c r="E62" s="33"/>
      <c r="F62" s="16">
        <v>519968</v>
      </c>
      <c r="G62" s="16">
        <v>530179</v>
      </c>
    </row>
    <row r="63" spans="1:7" s="13" customFormat="1" ht="12.75" customHeight="1" x14ac:dyDescent="0.25">
      <c r="A63" s="33" t="s">
        <v>94</v>
      </c>
      <c r="B63" s="7" t="s">
        <v>61</v>
      </c>
      <c r="C63" s="8"/>
      <c r="D63" s="6"/>
      <c r="E63" s="33"/>
      <c r="F63" s="16">
        <v>65690</v>
      </c>
      <c r="G63" s="16">
        <v>67542</v>
      </c>
    </row>
    <row r="64" spans="1:7" s="13" customFormat="1" ht="12.75" customHeight="1" x14ac:dyDescent="0.25">
      <c r="A64" s="1" t="s">
        <v>62</v>
      </c>
      <c r="B64" s="14" t="s">
        <v>63</v>
      </c>
      <c r="C64" s="34"/>
      <c r="D64" s="15"/>
      <c r="E64" s="33"/>
      <c r="F64" s="93">
        <f>SUM(F69)</f>
        <v>88286</v>
      </c>
      <c r="G64" s="93">
        <v>67933</v>
      </c>
    </row>
    <row r="65" spans="1:7" s="13" customFormat="1" ht="12.75" customHeight="1" x14ac:dyDescent="0.25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5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5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5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5">
      <c r="A69" s="62" t="s">
        <v>16</v>
      </c>
      <c r="B69" s="63" t="s">
        <v>67</v>
      </c>
      <c r="C69" s="64"/>
      <c r="D69" s="65"/>
      <c r="E69" s="66"/>
      <c r="F69" s="16">
        <f>SUM(F80:F83)</f>
        <v>88286</v>
      </c>
      <c r="G69" s="16">
        <v>67933</v>
      </c>
    </row>
    <row r="70" spans="1:7" s="13" customFormat="1" ht="12.75" customHeight="1" x14ac:dyDescent="0.25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5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5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5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5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5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5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5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5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5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5">
      <c r="A80" s="20" t="s">
        <v>34</v>
      </c>
      <c r="B80" s="8"/>
      <c r="C80" s="46" t="s">
        <v>71</v>
      </c>
      <c r="D80" s="32"/>
      <c r="E80" s="96"/>
      <c r="F80" s="16">
        <v>5949</v>
      </c>
      <c r="G80" s="16">
        <v>42</v>
      </c>
    </row>
    <row r="81" spans="1:7" s="13" customFormat="1" ht="12.75" customHeight="1" x14ac:dyDescent="0.25">
      <c r="A81" s="20" t="s">
        <v>35</v>
      </c>
      <c r="B81" s="8"/>
      <c r="C81" s="46" t="s">
        <v>72</v>
      </c>
      <c r="D81" s="32"/>
      <c r="E81" s="96"/>
      <c r="F81" s="16">
        <v>82152</v>
      </c>
      <c r="G81" s="16">
        <v>67733</v>
      </c>
    </row>
    <row r="82" spans="1:7" s="13" customFormat="1" ht="12.75" customHeight="1" x14ac:dyDescent="0.25">
      <c r="A82" s="25" t="s">
        <v>120</v>
      </c>
      <c r="B82" s="29"/>
      <c r="C82" s="49" t="s">
        <v>90</v>
      </c>
      <c r="D82" s="50"/>
      <c r="E82" s="96"/>
      <c r="F82" s="16">
        <v>185</v>
      </c>
      <c r="G82" s="16">
        <v>158</v>
      </c>
    </row>
    <row r="83" spans="1:7" s="13" customFormat="1" ht="12.75" customHeight="1" x14ac:dyDescent="0.25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5">
      <c r="A84" s="1" t="s">
        <v>74</v>
      </c>
      <c r="B84" s="39" t="s">
        <v>75</v>
      </c>
      <c r="C84" s="40"/>
      <c r="D84" s="41"/>
      <c r="E84" s="53"/>
      <c r="F84" s="93">
        <f>SUM(F90)</f>
        <v>18188</v>
      </c>
      <c r="G84" s="93">
        <v>12995</v>
      </c>
    </row>
    <row r="85" spans="1:7" s="13" customFormat="1" ht="12.75" customHeight="1" x14ac:dyDescent="0.25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5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5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5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5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5">
      <c r="A90" s="21" t="s">
        <v>44</v>
      </c>
      <c r="B90" s="22" t="s">
        <v>79</v>
      </c>
      <c r="C90" s="23"/>
      <c r="D90" s="24"/>
      <c r="E90" s="48"/>
      <c r="F90" s="16">
        <v>18188</v>
      </c>
      <c r="G90" s="16">
        <v>12995</v>
      </c>
    </row>
    <row r="91" spans="1:7" s="13" customFormat="1" ht="12.75" customHeight="1" x14ac:dyDescent="0.25">
      <c r="A91" s="25" t="s">
        <v>114</v>
      </c>
      <c r="B91" s="34"/>
      <c r="C91" s="46" t="s">
        <v>103</v>
      </c>
      <c r="D91" s="11"/>
      <c r="E91" s="47"/>
      <c r="F91" s="16">
        <v>5193</v>
      </c>
      <c r="G91" s="16">
        <v>-2230</v>
      </c>
    </row>
    <row r="92" spans="1:7" s="13" customFormat="1" ht="12.75" customHeight="1" x14ac:dyDescent="0.25">
      <c r="A92" s="25" t="s">
        <v>115</v>
      </c>
      <c r="B92" s="34"/>
      <c r="C92" s="46" t="s">
        <v>104</v>
      </c>
      <c r="D92" s="11"/>
      <c r="E92" s="47"/>
      <c r="F92" s="16">
        <v>12995</v>
      </c>
      <c r="G92" s="16">
        <v>15225</v>
      </c>
    </row>
    <row r="93" spans="1:7" s="13" customFormat="1" ht="12.75" customHeight="1" x14ac:dyDescent="0.25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5">
      <c r="A94" s="1"/>
      <c r="B94" s="127" t="s">
        <v>116</v>
      </c>
      <c r="C94" s="128"/>
      <c r="D94" s="123"/>
      <c r="E94" s="48"/>
      <c r="F94" s="93">
        <f>SUM(F59,F64,F84)</f>
        <v>1395084</v>
      </c>
      <c r="G94" s="93">
        <v>1386940</v>
      </c>
    </row>
    <row r="95" spans="1:7" s="13" customFormat="1" x14ac:dyDescent="0.25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5">
      <c r="A96" s="112" t="s">
        <v>131</v>
      </c>
      <c r="B96" s="112"/>
      <c r="C96" s="112"/>
      <c r="D96" s="112"/>
      <c r="E96" s="112"/>
      <c r="F96" s="103" t="s">
        <v>132</v>
      </c>
      <c r="G96" s="103"/>
    </row>
    <row r="97" spans="1:7" s="13" customFormat="1" ht="10.5" customHeight="1" x14ac:dyDescent="0.25">
      <c r="A97" s="112"/>
      <c r="B97" s="112"/>
      <c r="C97" s="112"/>
      <c r="D97" s="112"/>
      <c r="E97" s="112"/>
      <c r="F97" s="103" t="s">
        <v>109</v>
      </c>
      <c r="G97" s="103"/>
    </row>
    <row r="98" spans="1:7" s="13" customFormat="1" x14ac:dyDescent="0.25">
      <c r="A98" s="121"/>
      <c r="B98" s="121"/>
      <c r="C98" s="121"/>
      <c r="D98" s="121"/>
      <c r="E98" s="78"/>
      <c r="F98" s="10"/>
      <c r="G98" s="10"/>
    </row>
    <row r="99" spans="1:7" s="13" customFormat="1" ht="1.5" customHeight="1" x14ac:dyDescent="0.25">
      <c r="A99" s="92"/>
      <c r="B99" s="92"/>
      <c r="C99" s="92"/>
      <c r="D99" s="92"/>
      <c r="E99" s="78"/>
      <c r="F99" s="10"/>
      <c r="G99" s="10"/>
    </row>
    <row r="100" spans="1:7" s="13" customFormat="1" x14ac:dyDescent="0.25">
      <c r="A100" s="97" t="s">
        <v>129</v>
      </c>
      <c r="B100" s="97"/>
      <c r="C100" s="97"/>
      <c r="D100" s="97"/>
      <c r="E100" s="97"/>
      <c r="F100" s="98" t="s">
        <v>130</v>
      </c>
      <c r="G100" s="98"/>
    </row>
    <row r="101" spans="1:7" s="13" customFormat="1" ht="12.75" customHeight="1" x14ac:dyDescent="0.25">
      <c r="A101" s="97"/>
      <c r="B101" s="97"/>
      <c r="C101" s="97"/>
      <c r="D101" s="97"/>
      <c r="E101" s="97"/>
      <c r="F101" s="98" t="s">
        <v>109</v>
      </c>
      <c r="G101" s="98"/>
    </row>
    <row r="102" spans="1:7" s="13" customFormat="1" x14ac:dyDescent="0.25">
      <c r="E102" s="45"/>
    </row>
    <row r="103" spans="1:7" s="13" customFormat="1" x14ac:dyDescent="0.25">
      <c r="E103" s="45"/>
    </row>
    <row r="104" spans="1:7" s="13" customFormat="1" x14ac:dyDescent="0.25">
      <c r="E104" s="45"/>
    </row>
    <row r="105" spans="1:7" s="13" customFormat="1" x14ac:dyDescent="0.25">
      <c r="E105" s="45"/>
    </row>
    <row r="106" spans="1:7" s="13" customFormat="1" x14ac:dyDescent="0.25">
      <c r="E106" s="45"/>
    </row>
    <row r="107" spans="1:7" s="13" customFormat="1" x14ac:dyDescent="0.25">
      <c r="E107" s="45"/>
    </row>
    <row r="108" spans="1:7" s="13" customFormat="1" x14ac:dyDescent="0.25">
      <c r="E108" s="45"/>
    </row>
    <row r="109" spans="1:7" s="13" customFormat="1" x14ac:dyDescent="0.25">
      <c r="E109" s="45"/>
    </row>
    <row r="110" spans="1:7" s="13" customFormat="1" x14ac:dyDescent="0.25">
      <c r="E110" s="45"/>
    </row>
    <row r="111" spans="1:7" s="13" customFormat="1" x14ac:dyDescent="0.25">
      <c r="E111" s="45"/>
    </row>
    <row r="112" spans="1:7" s="13" customFormat="1" x14ac:dyDescent="0.25">
      <c r="E112" s="45"/>
    </row>
    <row r="113" spans="5:5" s="13" customFormat="1" x14ac:dyDescent="0.25">
      <c r="E113" s="45"/>
    </row>
    <row r="114" spans="5:5" s="13" customFormat="1" x14ac:dyDescent="0.25">
      <c r="E114" s="45"/>
    </row>
    <row r="115" spans="5:5" s="13" customFormat="1" x14ac:dyDescent="0.25">
      <c r="E115" s="45"/>
    </row>
    <row r="116" spans="5:5" s="13" customFormat="1" x14ac:dyDescent="0.25">
      <c r="E116" s="45"/>
    </row>
    <row r="117" spans="5:5" s="13" customFormat="1" x14ac:dyDescent="0.25">
      <c r="E117" s="45"/>
    </row>
    <row r="118" spans="5:5" s="13" customFormat="1" x14ac:dyDescent="0.25">
      <c r="E118" s="45"/>
    </row>
    <row r="119" spans="5:5" s="13" customFormat="1" x14ac:dyDescent="0.25">
      <c r="E119" s="45"/>
    </row>
    <row r="120" spans="5:5" s="13" customFormat="1" x14ac:dyDescent="0.25">
      <c r="E120" s="45"/>
    </row>
    <row r="121" spans="5:5" s="13" customFormat="1" x14ac:dyDescent="0.25">
      <c r="E121" s="45"/>
    </row>
    <row r="122" spans="5:5" s="13" customFormat="1" x14ac:dyDescent="0.25">
      <c r="E122" s="45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ColWidth="9.109375" defaultRowHeight="13.2" x14ac:dyDescent="0.25"/>
  <cols>
    <col min="1" max="1" width="9.109375" style="12"/>
    <col min="2" max="4" width="9.109375" style="13"/>
    <col min="5" max="5" width="9.109375" style="45"/>
    <col min="6" max="16384" width="9.10937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2018-05-11T08:19:51Z</cp:lastPrinted>
  <dcterms:created xsi:type="dcterms:W3CDTF">2009-07-20T14:30:53Z</dcterms:created>
  <dcterms:modified xsi:type="dcterms:W3CDTF">2018-11-20T07:03:19Z</dcterms:modified>
</cp:coreProperties>
</file>